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ocuments\Evelina\Biudžeto vykdymo ataskaitos\Avižonis\"/>
    </mc:Choice>
  </mc:AlternateContent>
  <xr:revisionPtr revIDLastSave="0" documentId="13_ncr:81_{D49B973E-BE91-4DC5-A2EF-CE8D2B4A0983}" xr6:coauthVersionLast="36" xr6:coauthVersionMax="36" xr10:uidLastSave="{00000000-0000-0000-0000-000000000000}"/>
  <workbookProtection lockRevision="1"/>
  <bookViews>
    <workbookView xWindow="0" yWindow="0" windowWidth="28800" windowHeight="12225" xr2:uid="{00000000-000D-0000-FFFF-FFFF00000000}"/>
  </bookViews>
  <sheets>
    <sheet name="Forma Nr.1_20190101" sheetId="1" r:id="rId1"/>
    <sheet name="Lapas2" sheetId="2" r:id="rId2"/>
    <sheet name="Lapas3" sheetId="3" r:id="rId3"/>
  </sheets>
  <calcPr calcId="191029"/>
  <customWorkbookViews>
    <customWorkbookView name="Rita Dasevičienė - Individuali peržiūra" guid="{07427C95-9B8A-4ED1-ABD4-4C5E1FB68348}" mergeInterval="0" personalView="1" maximized="1" windowWidth="1916" windowHeight="803" activeSheetId="1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Simona Mažulytė - Personal View" guid="{72B38FC9-DECA-465F-BD23-C86E78F4DBE0}" mergeInterval="0" personalView="1" maximized="1" windowWidth="1362" windowHeight="542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PC31 - Individuali peržiūra" guid="{A683F662-C532-4119-93D2-0E90851EFA4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37" i="1" l="1"/>
  <c r="H35" i="1" l="1"/>
  <c r="H36" i="1"/>
  <c r="H37" i="1"/>
  <c r="I37" i="1" s="1"/>
  <c r="H34" i="1"/>
  <c r="B33" i="1"/>
  <c r="C33" i="1"/>
  <c r="D33" i="1"/>
  <c r="E33" i="1"/>
  <c r="F33" i="1"/>
  <c r="G34" i="1"/>
  <c r="G36" i="1"/>
  <c r="I36" i="1" s="1"/>
  <c r="G35" i="1"/>
  <c r="I35" i="1" s="1"/>
  <c r="H33" i="1" l="1"/>
  <c r="I34" i="1"/>
  <c r="I33" i="1" s="1"/>
  <c r="G33" i="1"/>
</calcChain>
</file>

<file path=xl/sharedStrings.xml><?xml version="1.0" encoding="utf-8"?>
<sst xmlns="http://schemas.openxmlformats.org/spreadsheetml/2006/main" count="67" uniqueCount="53">
  <si>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</si>
  <si>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</si>
  <si>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</si>
  <si>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</si>
  <si>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</si>
  <si>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</si>
  <si>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</si>
  <si>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</si>
  <si>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</si>
  <si>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</si>
  <si>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</si>
  <si>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</si>
  <si>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</si>
  <si>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</si>
  <si>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</si>
  <si>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</si>
  <si>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</si>
  <si>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</si>
  <si>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</si>
  <si>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</si>
  <si>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</si>
  <si>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</si>
  <si>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</si>
  <si>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</si>
  <si>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</si>
  <si>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</si>
  <si>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</si>
  <si>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</si>
  <si>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</si>
  <si>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</si>
  <si>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</si>
  <si>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</si>
  <si>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</si>
  <si>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</si>
  <si>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</si>
  <si>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</si>
  <si>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</si>
  <si>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</si>
  <si>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</si>
  <si>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</si>
  <si>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</si>
  <si>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</si>
  <si>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</si>
  <si>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Direktorė</t>
  </si>
  <si>
    <t>Stanislava Vaičiulienė</t>
  </si>
  <si>
    <t>Šiaulių Petro Avižonio ugdymo centras, 190530120, Papilės g. 3, Šiauliai</t>
  </si>
  <si>
    <t>Audrė Urbienė</t>
  </si>
  <si>
    <t>Švietimo centro centralizuotos 						
buhalterijos padalinio
Vyriausioji buhalterė</t>
  </si>
  <si>
    <t>2021 M. gruodžio 31 D.</t>
  </si>
  <si>
    <t>2021-04</t>
  </si>
  <si>
    <t>PASTABA.  Surinkta  45324,27</t>
  </si>
  <si>
    <t>Parengė Šiaulių miesto savivaldybės Švietimo centro Centralizuotos buhalterinės apskaitos padalinio buhalterė Jurgita Šimkienė, 865913313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</si>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</sst>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2" fillId="0" borderId="0" xfId="0" applyFont="1" applyFill="1" applyBorder="1"/>
    <xf numFmtId="0" fontId="2" fillId="0" borderId="2" xfId="0" applyFont="1" applyBorder="1" applyAlignment="1">
      <alignment wrapText="1"/>
    </xf>
    <xf numFmtId="49" fontId="11" fillId="0" borderId="2" xfId="2" quotePrefix="1" applyNumberFormat="1" applyFont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0" fillId="0" borderId="5" xfId="0" applyFont="1" applyBorder="1"/>
    <xf numFmtId="0" fontId="1" fillId="0" borderId="2" xfId="0" applyFont="1" applyBorder="1"/>
    <xf numFmtId="14" fontId="11" fillId="0" borderId="2" xfId="2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Relationship Id="rId42" Type="http://schemas.openxmlformats.org/officeDocument/2006/relationships/revisionLog" Target="revisionLog6.xml"/><Relationship Id="rId38" Type="http://schemas.openxmlformats.org/officeDocument/2006/relationships/revisionLog" Target="revisionLog3.xml"/><Relationship Id="rId41" Type="http://schemas.openxmlformats.org/officeDocument/2006/relationships/revisionLog" Target="revisionLog5.xml"/><Relationship Id="rId37" Type="http://schemas.openxmlformats.org/officeDocument/2006/relationships/revisionLog" Target="revisionLog2.xml"/><Relationship Id="rId40" Type="http://schemas.openxmlformats.org/officeDocument/2006/relationships/revisionLog" Target="revisionLog4.xml"/><Relationship Id="rId43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E8BE865-9722-4DC0-8000-36EBB1F90E39}" diskRevisions="1" revisionId="137" version="7" protected="1">
  <header guid="{70A828B3-5885-41B9-A59C-A6B67B9A64AE}" dateTime="2022-01-04T16:07:50" maxSheetId="4" userName="PC31" r:id="rId37" minRId="125" maxRId="131">
    <sheetIdMap count="3">
      <sheetId val="1"/>
      <sheetId val="2"/>
      <sheetId val="3"/>
    </sheetIdMap>
  </header>
  <header guid="{D6CA0311-133F-47A9-B4F6-66E151A9B98E}" dateTime="2022-01-04T16:20:45" maxSheetId="4" userName="PC31" r:id="rId38" minRId="132">
    <sheetIdMap count="3">
      <sheetId val="1"/>
      <sheetId val="2"/>
      <sheetId val="3"/>
    </sheetIdMap>
  </header>
  <header guid="{268B571A-B227-4E26-BC07-62D56E7E26A6}" dateTime="2022-01-05T14:27:39" maxSheetId="4" userName="PC31" r:id="rId39" minRId="133">
    <sheetIdMap count="3">
      <sheetId val="1"/>
      <sheetId val="2"/>
      <sheetId val="3"/>
    </sheetIdMap>
  </header>
  <header guid="{E59B1E23-7636-4C78-AB17-C59FE0E92840}" dateTime="2022-01-17T09:36:59" maxSheetId="4" userName="PC31" r:id="rId40">
    <sheetIdMap count="3">
      <sheetId val="1"/>
      <sheetId val="2"/>
      <sheetId val="3"/>
    </sheetIdMap>
  </header>
  <header guid="{249CD6D3-BB74-4E8A-87C3-CB04338FF8B1}" dateTime="2022-01-17T09:37:08" maxSheetId="4" userName="PC31" r:id="rId41" minRId="134">
    <sheetIdMap count="3">
      <sheetId val="1"/>
      <sheetId val="2"/>
      <sheetId val="3"/>
    </sheetIdMap>
  </header>
  <header guid="{AF4A8B4E-A0C0-4678-8EF3-685766D295A4}" dateTime="2022-01-17T09:38:26" maxSheetId="4" userName="PC31" r:id="rId42" minRId="135">
    <sheetIdMap count="3">
      <sheetId val="1"/>
      <sheetId val="2"/>
      <sheetId val="3"/>
    </sheetIdMap>
  </header>
  <header guid="{1E8BE865-9722-4DC0-8000-36EBB1F90E39}" dateTime="2022-01-20T11:42:38" maxSheetId="4" userName="PC31" r:id="rId43" minRId="136" maxRId="13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" sId="1">
    <oc r="D37">
      <v>45820</v>
    </oc>
    <nc r="D37">
      <v>46161.74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" sId="1">
    <oc r="A13" t="inlineStr">
      <is>
        <t>2021 M. rugsėjo 30 D.</t>
      </is>
    </oc>
    <nc r="A13" t="inlineStr">
      <is>
        <t>2021 M. gruodžio 31 D.</t>
      </is>
    </nc>
  </rcc>
  <rcc rId="126" sId="1">
    <oc r="C18" t="inlineStr">
      <is>
        <t>2021 10 08</t>
      </is>
    </oc>
    <nc r="C18" t="inlineStr">
      <is>
        <t>2022 01 04</t>
      </is>
    </nc>
  </rcc>
  <rcc rId="127" sId="1" quotePrefix="1">
    <oc r="E18" t="inlineStr">
      <is>
        <t>2021-03</t>
      </is>
    </oc>
    <nc r="E18" t="inlineStr">
      <is>
        <t>2021-04</t>
      </is>
    </nc>
  </rcc>
  <rcc rId="128" sId="1">
    <oc r="D37">
      <v>33120</v>
    </oc>
    <nc r="D37">
      <v>45820</v>
    </nc>
  </rcc>
  <rcc rId="129" sId="1">
    <oc r="F37">
      <v>31895.69</v>
    </oc>
    <nc r="F37">
      <v>43597.38</v>
    </nc>
  </rcc>
  <rcc rId="130" sId="1">
    <oc r="E37">
      <v>31927.26</v>
    </oc>
    <nc r="E37">
      <v>43597.38</v>
    </nc>
  </rcc>
  <rcc rId="131" sId="1">
    <oc r="A43" t="inlineStr">
      <is>
        <t>PASTABA.  Surinkta  32453,11</t>
      </is>
    </oc>
    <nc r="A43" t="inlineStr">
      <is>
        <t>PASTABA.  Surinkta  45262,03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43" t="inlineStr">
      <is>
        <t>PASTABA.  Surinkta  45262,03</t>
      </is>
    </oc>
    <nc r="A43" t="inlineStr">
      <is>
        <t>PASTABA.  Surinkta  45324,27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" start="0" length="2147483647">
    <dxf>
      <font>
        <color theme="1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>
    <oc r="D14" t="inlineStr">
      <is>
        <t>Ketvirtinė</t>
      </is>
    </oc>
    <nc r="D14" t="inlineStr">
      <is>
        <t>Metinė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1">
    <oc r="A54" t="inlineStr">
      <is>
        <t>Parengė Švietimo centro buhalterė Jurgita Šimkienė</t>
      </is>
    </oc>
    <nc r="A54" t="inlineStr">
      <is>
        <t>Parengė Šiaulių miesto savivaldybės Švietimo centro Centralizuotos buhalterinės apskaitos padalinio buhalterė Jurgita Šimkienė, 865913313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3:I37" start="0" length="2147483647">
    <dxf>
      <font>
        <name val="Times New Roman"/>
        <family val="1"/>
        <scheme val="none"/>
      </font>
    </dxf>
  </rfmt>
  <rfmt sheetId="1" sqref="H48" start="0" length="2147483647">
    <dxf>
      <font>
        <sz val="11"/>
      </font>
    </dxf>
  </rfmt>
  <rfmt sheetId="1" sqref="A48" start="0" length="2147483647">
    <dxf>
      <font>
        <name val="Times New Roman"/>
        <family val="1"/>
        <scheme val="none"/>
      </font>
    </dxf>
  </rfmt>
  <rfmt sheetId="1" sqref="A48" start="0" length="2147483647">
    <dxf>
      <font>
        <sz val="9"/>
      </font>
    </dxf>
  </rfmt>
  <rfmt sheetId="1" sqref="A48" start="0" length="2147483647">
    <dxf>
      <font>
        <sz val="10"/>
      </font>
    </dxf>
  </rfmt>
  <rfmt sheetId="1" sqref="H51" start="0" length="2147483647">
    <dxf>
      <font>
        <sz val="10"/>
      </font>
    </dxf>
  </rfmt>
  <rfmt sheetId="1" sqref="H51" start="0" length="2147483647">
    <dxf>
      <font>
        <sz val="11"/>
      </font>
    </dxf>
  </rfmt>
  <rcc rId="136" sId="1" odxf="1" dxf="1" numFmtId="19">
    <oc r="C18" t="inlineStr">
      <is>
        <t>2022 01 04</t>
      </is>
    </oc>
    <nc r="C18">
      <v>44565</v>
    </nc>
    <odxf>
      <numFmt numFmtId="0" formatCode="General"/>
    </odxf>
    <ndxf>
      <numFmt numFmtId="19" formatCode="yyyy/mm/dd"/>
    </ndxf>
  </rcc>
  <rfmt sheetId="1" sqref="A7:I7" start="0" length="2147483647">
    <dxf>
      <font>
        <sz val="9"/>
      </font>
    </dxf>
  </rfmt>
  <rfmt sheetId="1" sqref="A7:I7" start="0" length="2147483647">
    <dxf>
      <font>
        <sz val="10"/>
      </font>
    </dxf>
  </rfmt>
  <rfmt sheetId="1" sqref="A7:I7" start="0" length="2147483647">
    <dxf>
      <font>
        <sz val="11"/>
      </font>
    </dxf>
  </rfmt>
  <rfmt sheetId="1" sqref="D14" start="0" length="2147483647">
    <dxf>
      <font>
        <name val="Times New Roman"/>
        <family val="1"/>
        <scheme val="none"/>
      </font>
    </dxf>
  </rfmt>
  <rcc rId="137" sId="1">
    <oc r="D14" t="inlineStr">
      <is>
        <t>Metinė</t>
      </is>
    </oc>
    <nc r="D14" t="inlineStr">
      <is>
        <t>metinė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topLeftCell="A34" workbookViewId="0">
      <selection activeCell="I19" sqref="I19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52" t="s">
        <v>45</v>
      </c>
      <c r="B7" s="52"/>
      <c r="C7" s="52"/>
      <c r="D7" s="52"/>
      <c r="E7" s="52"/>
      <c r="F7" s="52"/>
      <c r="G7" s="52"/>
      <c r="H7" s="52"/>
      <c r="I7" s="52"/>
    </row>
    <row r="8" spans="1:12" ht="15" customHeight="1">
      <c r="A8" s="41" t="s">
        <v>3</v>
      </c>
      <c r="B8" s="41"/>
      <c r="C8" s="41"/>
      <c r="D8" s="41"/>
      <c r="E8" s="41"/>
      <c r="F8" s="41"/>
      <c r="G8" s="41"/>
      <c r="H8" s="41"/>
      <c r="I8" s="41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42" t="s">
        <v>7</v>
      </c>
      <c r="B10" s="42"/>
      <c r="C10" s="42"/>
      <c r="D10" s="42"/>
      <c r="E10" s="42"/>
      <c r="F10" s="42"/>
      <c r="G10" s="42"/>
      <c r="H10" s="42"/>
      <c r="I10" s="42"/>
    </row>
    <row r="11" spans="1:12" ht="15.75">
      <c r="A11" s="42" t="s">
        <v>8</v>
      </c>
      <c r="B11" s="42"/>
      <c r="C11" s="42"/>
      <c r="D11" s="42"/>
      <c r="E11" s="42"/>
      <c r="F11" s="42"/>
      <c r="G11" s="42"/>
      <c r="H11" s="42"/>
      <c r="I11" s="42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45" t="s">
        <v>48</v>
      </c>
      <c r="B13" s="45"/>
      <c r="C13" s="45"/>
      <c r="D13" s="45"/>
      <c r="E13" s="45"/>
      <c r="F13" s="45"/>
      <c r="G13" s="45"/>
      <c r="H13" s="45"/>
      <c r="I13" s="45"/>
    </row>
    <row r="14" spans="1:12">
      <c r="C14" s="14"/>
      <c r="D14" s="53" t="s">
        <v>52</v>
      </c>
    </row>
    <row r="15" spans="1:12">
      <c r="A15" s="43" t="s">
        <v>25</v>
      </c>
      <c r="B15" s="43"/>
      <c r="C15" s="43"/>
      <c r="D15" s="43"/>
      <c r="E15" s="43"/>
      <c r="F15" s="43"/>
      <c r="G15" s="43"/>
      <c r="H15" s="43"/>
      <c r="I15" s="43"/>
    </row>
    <row r="16" spans="1:12" ht="15.75">
      <c r="A16" s="44" t="s">
        <v>4</v>
      </c>
      <c r="B16" s="44"/>
      <c r="C16" s="44"/>
      <c r="D16" s="44"/>
      <c r="E16" s="44"/>
      <c r="F16" s="44"/>
      <c r="G16" s="44"/>
      <c r="H16" s="44"/>
      <c r="I16" s="44"/>
    </row>
    <row r="18" spans="1:11">
      <c r="C18" s="51">
        <v>44565</v>
      </c>
      <c r="D18" s="16" t="s">
        <v>5</v>
      </c>
      <c r="E18" s="37" t="s">
        <v>49</v>
      </c>
    </row>
    <row r="19" spans="1:11">
      <c r="C19" s="15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6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3" t="s">
        <v>12</v>
      </c>
      <c r="I25" s="4"/>
    </row>
    <row r="26" spans="1:11">
      <c r="A26" s="27"/>
      <c r="B26" s="27"/>
      <c r="C26" s="27"/>
      <c r="D26" s="25"/>
      <c r="E26" s="25"/>
      <c r="F26" s="25"/>
      <c r="G26" s="24"/>
      <c r="H26" s="25"/>
      <c r="I26" s="25"/>
    </row>
    <row r="27" spans="1:11">
      <c r="A27" s="40"/>
      <c r="B27" s="40"/>
      <c r="C27" s="40"/>
      <c r="D27" s="40"/>
      <c r="E27" s="40"/>
      <c r="F27" s="40"/>
      <c r="G27" s="40"/>
      <c r="H27" s="40"/>
      <c r="I27" s="40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19" t="s">
        <v>21</v>
      </c>
      <c r="H31" s="9" t="s">
        <v>16</v>
      </c>
      <c r="I31" s="19" t="s">
        <v>24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17</v>
      </c>
      <c r="B33" s="46">
        <f>SUM(B34)</f>
        <v>218.61</v>
      </c>
      <c r="C33" s="46">
        <f>SUM(C35:C37)</f>
        <v>59300</v>
      </c>
      <c r="D33" s="46">
        <f>SUM(D35:D37)</f>
        <v>46161.74</v>
      </c>
      <c r="E33" s="46">
        <f>SUM(E34:E37)</f>
        <v>43815.99</v>
      </c>
      <c r="F33" s="46">
        <f>SUM(F34:F37)</f>
        <v>43815.99</v>
      </c>
      <c r="G33" s="46">
        <f>SUM(G34:G37)</f>
        <v>2564.3600000000006</v>
      </c>
      <c r="H33" s="46">
        <f>SUM(H34:H37)</f>
        <v>0</v>
      </c>
      <c r="I33" s="46">
        <f>SUM(I34:I37)</f>
        <v>2564.3600000000006</v>
      </c>
    </row>
    <row r="34" spans="1:9">
      <c r="A34" s="2" t="s">
        <v>38</v>
      </c>
      <c r="B34" s="46">
        <v>218.61</v>
      </c>
      <c r="C34" s="46" t="s">
        <v>42</v>
      </c>
      <c r="D34" s="46" t="s">
        <v>42</v>
      </c>
      <c r="E34" s="46">
        <v>218.61</v>
      </c>
      <c r="F34" s="46">
        <v>218.61</v>
      </c>
      <c r="G34" s="46">
        <f>B34-E34</f>
        <v>0</v>
      </c>
      <c r="H34" s="46">
        <f>E34-F34</f>
        <v>0</v>
      </c>
      <c r="I34" s="46">
        <f>G34+H34</f>
        <v>0</v>
      </c>
    </row>
    <row r="35" spans="1:9">
      <c r="A35" s="2" t="s">
        <v>39</v>
      </c>
      <c r="B35" s="46" t="s">
        <v>42</v>
      </c>
      <c r="C35" s="47"/>
      <c r="D35" s="47"/>
      <c r="E35" s="47"/>
      <c r="F35" s="47"/>
      <c r="G35" s="46">
        <f>D35-E35</f>
        <v>0</v>
      </c>
      <c r="H35" s="46">
        <f t="shared" ref="H35:H37" si="0">E35-F35</f>
        <v>0</v>
      </c>
      <c r="I35" s="46">
        <f t="shared" ref="I35:I37" si="1">G35+H35</f>
        <v>0</v>
      </c>
    </row>
    <row r="36" spans="1:9">
      <c r="A36" s="2" t="s">
        <v>40</v>
      </c>
      <c r="B36" s="46" t="s">
        <v>42</v>
      </c>
      <c r="C36" s="48">
        <v>300</v>
      </c>
      <c r="D36" s="48">
        <v>0</v>
      </c>
      <c r="E36" s="48">
        <v>0</v>
      </c>
      <c r="F36" s="48">
        <v>0</v>
      </c>
      <c r="G36" s="46">
        <f t="shared" ref="G36" si="2">D36-E36</f>
        <v>0</v>
      </c>
      <c r="H36" s="46">
        <f t="shared" si="0"/>
        <v>0</v>
      </c>
      <c r="I36" s="46">
        <f t="shared" si="1"/>
        <v>0</v>
      </c>
    </row>
    <row r="37" spans="1:9">
      <c r="A37" s="2" t="s">
        <v>41</v>
      </c>
      <c r="B37" s="46" t="s">
        <v>42</v>
      </c>
      <c r="C37" s="48">
        <v>59000</v>
      </c>
      <c r="D37" s="48">
        <v>46161.74</v>
      </c>
      <c r="E37" s="48">
        <v>43597.38</v>
      </c>
      <c r="F37" s="48">
        <v>43597.38</v>
      </c>
      <c r="G37" s="46">
        <f>D37-E37</f>
        <v>2564.3600000000006</v>
      </c>
      <c r="H37" s="46">
        <f t="shared" si="0"/>
        <v>0</v>
      </c>
      <c r="I37" s="46">
        <f t="shared" si="1"/>
        <v>2564.3600000000006</v>
      </c>
    </row>
    <row r="38" spans="1:9" ht="39" customHeight="1">
      <c r="A38" s="17" t="s">
        <v>27</v>
      </c>
      <c r="B38" s="32" t="s">
        <v>42</v>
      </c>
      <c r="C38" s="32" t="s">
        <v>42</v>
      </c>
      <c r="D38" s="32" t="s">
        <v>42</v>
      </c>
      <c r="E38" s="32" t="s">
        <v>42</v>
      </c>
      <c r="F38" s="32" t="s">
        <v>42</v>
      </c>
      <c r="G38" s="32" t="s">
        <v>42</v>
      </c>
      <c r="H38" s="32" t="s">
        <v>42</v>
      </c>
      <c r="I38" s="32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3"/>
      <c r="B42" s="34"/>
      <c r="C42" s="34"/>
      <c r="D42" s="34"/>
      <c r="E42" s="34"/>
      <c r="F42" s="34"/>
      <c r="G42" s="34"/>
      <c r="H42" s="34"/>
      <c r="I42" s="34"/>
    </row>
    <row r="43" spans="1:9">
      <c r="A43" s="33" t="s">
        <v>50</v>
      </c>
      <c r="B43" s="34"/>
      <c r="C43" s="34"/>
      <c r="D43" s="34"/>
      <c r="E43" s="34"/>
      <c r="F43" s="34"/>
      <c r="G43" s="34"/>
      <c r="H43" s="34"/>
      <c r="I43" s="34"/>
    </row>
    <row r="44" spans="1:9">
      <c r="A44" s="33"/>
      <c r="B44" s="34"/>
      <c r="C44" s="34"/>
      <c r="D44" s="34"/>
      <c r="E44" s="34"/>
      <c r="F44" s="34"/>
      <c r="G44" s="34"/>
      <c r="H44" s="34"/>
      <c r="I44" s="34"/>
    </row>
    <row r="45" spans="1:9">
      <c r="A45" s="28" t="s">
        <v>33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>
      <c r="A47" s="38" t="s">
        <v>32</v>
      </c>
      <c r="B47" s="39"/>
      <c r="C47" s="39"/>
      <c r="D47" s="39"/>
      <c r="E47" s="39"/>
      <c r="F47" s="39"/>
      <c r="G47" s="39"/>
      <c r="H47" s="39"/>
      <c r="I47" s="39"/>
    </row>
    <row r="48" spans="1:9" ht="14.25" customHeight="1">
      <c r="A48" s="50" t="s">
        <v>43</v>
      </c>
      <c r="D48" s="5"/>
      <c r="H48" s="49" t="s">
        <v>46</v>
      </c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1"/>
      <c r="E50" s="1"/>
      <c r="F50" s="1"/>
      <c r="G50" s="1"/>
      <c r="H50" s="1"/>
      <c r="I50" s="1"/>
    </row>
    <row r="51" spans="1:9" ht="36.75">
      <c r="A51" s="36" t="s">
        <v>47</v>
      </c>
      <c r="B51" s="6"/>
      <c r="C51" s="1"/>
      <c r="D51" s="20"/>
      <c r="E51" s="1"/>
      <c r="F51" s="1"/>
      <c r="G51" s="1"/>
      <c r="H51" s="49" t="s">
        <v>44</v>
      </c>
      <c r="I51" s="1"/>
    </row>
    <row r="52" spans="1:9">
      <c r="A52" s="30" t="s">
        <v>36</v>
      </c>
      <c r="B52" s="30"/>
      <c r="C52" s="31"/>
      <c r="D52" s="10" t="s">
        <v>19</v>
      </c>
      <c r="E52" s="1"/>
      <c r="F52" s="1"/>
      <c r="G52" s="1"/>
      <c r="H52" s="1" t="s">
        <v>20</v>
      </c>
      <c r="I52" s="1"/>
    </row>
    <row r="54" spans="1:9">
      <c r="A54" s="35" t="s">
        <v>51</v>
      </c>
    </row>
  </sheetData>
  <customSheetViews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2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3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6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7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8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9"/>
    </customSheetView>
    <customSheetView guid="{A683F662-C532-4119-93D2-0E90851EFA44}" fitToPage="1" topLeftCell="A34">
      <selection activeCell="A54" sqref="A54"/>
      <pageMargins left="0.11811023622047245" right="0.11811023622047245" top="0.15748031496062992" bottom="0.15748031496062992" header="0.31496062992125984" footer="0.31496062992125984"/>
      <pageSetup paperSize="9" scale="64" orientation="landscape" r:id="rId10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11811023622047245" right="0.11811023622047245" top="0.15748031496062992" bottom="0.15748031496062992" header="0.31496062992125984" footer="0.31496062992125984"/>
  <pageSetup paperSize="9" scale="63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A683F662-C532-4119-93D2-0E90851EFA4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A683F662-C532-4119-93D2-0E90851EFA4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2022-01-20T09:42:33Z</cp:lastPrinted>
  <dcterms:created xsi:type="dcterms:W3CDTF">2018-11-13T06:22:20Z</dcterms:created>
  <dcterms:modified xsi:type="dcterms:W3CDTF">2022-01-20T09:42:38Z</dcterms:modified>
</cp:coreProperties>
</file>